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<sst xmlns="http://schemas.openxmlformats.org/spreadsheetml/2006/main" count="169" uniqueCount="95">
  <si>
    <t>Rekapitulace ceny</t>
  </si>
  <si>
    <t>Stavba: III/3837 - Velešovice,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</si>
  <si>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</si>
  <si>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</si>
  <si>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</si>
  <si>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</si>
  <si>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</si>
  <si>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</si>
  <si>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</si>
  <si>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</si>
  <si>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</si>
  <si>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</si>
  <si>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</si>
  <si>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</si>
  <si>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III/3837</t>
  </si>
  <si>
    <t>Velešovice, průtah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</si>
  <si>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</si>
  <si>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</si>
  <si>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</si>
  <si>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</si>
  <si>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</si>
  <si>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</si>
  <si>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</si>
  <si>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</si>
  <si>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</si>
  <si>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</si>
  <si>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</si>
  <si>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</si>
  <si>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</si>
  <si>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</si>
  <si>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</si>
  <si>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</si>
  <si>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</si>
  <si>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</si>
  <si>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</si>
  <si>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</si>
  <si>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</si>
  <si>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</si>
  <si>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</si>
  <si>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</si>
  <si>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</si>
  <si>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</si>
  <si>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</si>
  <si>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</si>
  <si>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</si>
  <si>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</si>
  <si>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</si>
  <si>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</si>
  <si>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</si>
  <si>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</si>
  <si>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</si>
  <si>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</si>
  <si>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TS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</si>
  <si>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</si>
  <si>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</si>
  <si>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</si>
  <si>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</si>
  <si>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</si>
  <si>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tl. 5cm  - 630 m2 
odvoz a likvidace v režii zhotovitele</t>
  </si>
  <si>
    <t>630*0,05=31,500 [A]</t>
  </si>
  <si>
    <t>Položka zahrnuje veškerou manipulaci s vybouranou sutí a s vybouranými hmotami vč. uložení</t>
  </si>
  <si>
    <t>572213</t>
  </si>
  <si>
    <t>SPOJOVACÍ POSTŘIK Z EMULZE DO 0,5KG/M2</t>
  </si>
  <si>
    <t>M2</t>
  </si>
  <si>
    <t>630=630,000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</si>
  <si>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</si>
  <si>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</si>
  <si>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</si>
  <si>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</si>
  <si>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</si>
  <si>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7</t>
  </si>
  <si>
    <t>58910</t>
  </si>
  <si>
    <t>VÝPLŇ SPAR ASFALTEM</t>
  </si>
  <si>
    <t>M</t>
  </si>
  <si>
    <t>zalití pracovních spár</t>
  </si>
  <si>
    <t>240=240,000 [A]</t>
  </si>
  <si>
    <t>položka zahrnuje: 
- dodávku předepsaného materiálu 
- vyčištění a výplň spar tímto materiálem</t>
  </si>
  <si>
    <t>8</t>
  </si>
  <si>
    <t>Potrubí</t>
  </si>
  <si>
    <t>12</t>
  </si>
  <si>
    <t>89922</t>
  </si>
  <si>
    <t>VÝŠKOVÁ ÚPRAVA MŘÍŽÍ</t>
  </si>
  <si>
    <t>KUS</t>
  </si>
  <si>
    <t>úprava uličních vpustí</t>
  </si>
  <si>
    <t>2=2,000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</si>
  <si>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</si>
  <si>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</si>
  <si>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919112</t>
  </si>
  <si>
    <t>ŘEZÁNÍ ASFALTOVÉHO KRYTU VOZOVEK TL DO 100MM</t>
  </si>
  <si>
    <t>zařezání u napojení na stávající povrch</t>
  </si>
  <si>
    <t>položka zahrnuje řezání vozovkové vrstvy v předepsané tloušťce, včetně spotřeby vody</t>
  </si>
  <si>
    <t>11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</si>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</sst>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0+O8+O13+O18+O31+O36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0+I8+I13+I18+I31+I36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7.5">
      <c r="A10" s="34" t="s">
        <v>49</v>
      </c>
      <c r="E10" s="35" t="s">
        <v>50</v>
      </c>
    </row>
    <row r="11" spans="1:5" ht="12.75">
      <c r="A11" s="36" t="s">
        <v>51</v>
      </c>
      <c r="E11" s="37" t="s">
        <v>46</v>
      </c>
    </row>
    <row r="12" spans="1:5" ht="12.75">
      <c r="A12" t="s">
        <v>52</v>
      </c>
      <c r="E12" s="35" t="s">
        <v>53</v>
      </c>
    </row>
    <row r="13" spans="1:18" ht="12.75" customHeight="1">
      <c r="A13" s="6" t="s">
        <v>42</v>
      </c>
      <c s="6"/>
      <c s="39" t="s">
        <v>28</v>
      </c>
      <c s="6"/>
      <c s="27" t="s">
        <v>54</v>
      </c>
      <c s="6"/>
      <c s="6"/>
      <c s="6"/>
      <c s="40">
        <f>0+Q13</f>
      </c>
      <c r="O13">
        <f>0+R13</f>
      </c>
      <c r="Q13">
        <f>0+I14</f>
      </c>
      <c>
        <f>0+O14</f>
      </c>
    </row>
    <row r="14" spans="1:16" ht="12.75">
      <c r="A14" s="25" t="s">
        <v>44</v>
      </c>
      <c s="29" t="s">
        <v>22</v>
      </c>
      <c s="29" t="s">
        <v>55</v>
      </c>
      <c s="25" t="s">
        <v>46</v>
      </c>
      <c s="30" t="s">
        <v>56</v>
      </c>
      <c s="31" t="s">
        <v>57</v>
      </c>
      <c s="32">
        <v>31.5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25.5">
      <c r="A15" s="34" t="s">
        <v>49</v>
      </c>
      <c r="E15" s="35" t="s">
        <v>58</v>
      </c>
    </row>
    <row r="16" spans="1:5" ht="12.75">
      <c r="A16" s="36" t="s">
        <v>51</v>
      </c>
      <c r="E16" s="37" t="s">
        <v>59</v>
      </c>
    </row>
    <row r="17" spans="1:5" ht="25.5">
      <c r="A17" t="s">
        <v>52</v>
      </c>
      <c r="E17" s="35" t="s">
        <v>60</v>
      </c>
    </row>
    <row r="18" spans="1:18" ht="12.75" customHeight="1">
      <c r="A18" s="6" t="s">
        <v>42</v>
      </c>
      <c s="6"/>
      <c s="39" t="s">
        <v>34</v>
      </c>
      <c s="6"/>
      <c s="27" t="s">
        <v>24</v>
      </c>
      <c s="6"/>
      <c s="6"/>
      <c s="6"/>
      <c s="40">
        <f>0+Q18</f>
      </c>
      <c r="O18">
        <f>0+R18</f>
      </c>
      <c r="Q18">
        <f>0+I19+I23+I27</f>
      </c>
      <c>
        <f>0+O19+O23+O27</f>
      </c>
    </row>
    <row r="19" spans="1:16" ht="12.75">
      <c r="A19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63</v>
      </c>
      <c s="32">
        <v>630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2.75">
      <c r="A20" s="34" t="s">
        <v>49</v>
      </c>
      <c r="E20" s="35" t="s">
        <v>46</v>
      </c>
    </row>
    <row r="21" spans="1:5" ht="12.75">
      <c r="A21" s="36" t="s">
        <v>51</v>
      </c>
      <c r="E21" s="37" t="s">
        <v>64</v>
      </c>
    </row>
    <row r="22" spans="1:5" ht="51">
      <c r="A22" t="s">
        <v>52</v>
      </c>
      <c r="E22" s="35" t="s">
        <v>65</v>
      </c>
    </row>
    <row r="23" spans="1:16" ht="12.75">
      <c r="A23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63</v>
      </c>
      <c s="32">
        <v>630</v>
      </c>
      <c s="33">
        <v>0</v>
      </c>
      <c s="33">
        <f>ROUND(ROUND(H23,2)*ROUND(G23,3),2)</f>
      </c>
      <c r="O23">
        <f>(I23*21)/100</f>
      </c>
      <c t="s">
        <v>22</v>
      </c>
    </row>
    <row r="24" spans="1:5" ht="12.75">
      <c r="A24" s="34" t="s">
        <v>49</v>
      </c>
      <c r="E24" s="35" t="s">
        <v>68</v>
      </c>
    </row>
    <row r="25" spans="1:5" ht="12.75">
      <c r="A25" s="36" t="s">
        <v>51</v>
      </c>
      <c r="E25" s="37" t="s">
        <v>64</v>
      </c>
    </row>
    <row r="26" spans="1:5" ht="140.25">
      <c r="A26" t="s">
        <v>52</v>
      </c>
      <c r="E26" s="35" t="s">
        <v>69</v>
      </c>
    </row>
    <row r="27" spans="1:16" ht="12.75">
      <c r="A27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73</v>
      </c>
      <c s="32">
        <v>240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12.75">
      <c r="A28" s="34" t="s">
        <v>49</v>
      </c>
      <c r="E28" s="35" t="s">
        <v>74</v>
      </c>
    </row>
    <row r="29" spans="1:5" ht="12.75">
      <c r="A29" s="36" t="s">
        <v>51</v>
      </c>
      <c r="E29" s="37" t="s">
        <v>75</v>
      </c>
    </row>
    <row r="30" spans="1:5" ht="38.25">
      <c r="A30" t="s">
        <v>52</v>
      </c>
      <c r="E30" s="35" t="s">
        <v>76</v>
      </c>
    </row>
    <row r="31" spans="1:18" ht="12.75" customHeight="1">
      <c r="A31" s="6" t="s">
        <v>42</v>
      </c>
      <c s="6"/>
      <c s="39" t="s">
        <v>77</v>
      </c>
      <c s="6"/>
      <c s="27" t="s">
        <v>78</v>
      </c>
      <c s="6"/>
      <c s="6"/>
      <c s="6"/>
      <c s="40">
        <f>0+Q31</f>
      </c>
      <c r="O31">
        <f>0+R31</f>
      </c>
      <c r="Q31">
        <f>0+I32</f>
      </c>
      <c>
        <f>0+O32</f>
      </c>
    </row>
    <row r="32" spans="1:16" ht="12.75">
      <c r="A32" s="25" t="s">
        <v>44</v>
      </c>
      <c s="29" t="s">
        <v>79</v>
      </c>
      <c s="29" t="s">
        <v>80</v>
      </c>
      <c s="25" t="s">
        <v>46</v>
      </c>
      <c s="30" t="s">
        <v>81</v>
      </c>
      <c s="31" t="s">
        <v>82</v>
      </c>
      <c s="32">
        <v>2</v>
      </c>
      <c s="33">
        <v>0</v>
      </c>
      <c s="33">
        <f>ROUND(ROUND(H32,2)*ROUND(G32,3),2)</f>
      </c>
      <c r="O32">
        <f>(I32*21)/100</f>
      </c>
      <c t="s">
        <v>22</v>
      </c>
    </row>
    <row r="33" spans="1:5" ht="12.75">
      <c r="A33" s="34" t="s">
        <v>49</v>
      </c>
      <c r="E33" s="35" t="s">
        <v>83</v>
      </c>
    </row>
    <row r="34" spans="1:5" ht="12.75">
      <c r="A34" s="36" t="s">
        <v>51</v>
      </c>
      <c r="E34" s="37" t="s">
        <v>84</v>
      </c>
    </row>
    <row r="35" spans="1:5" ht="25.5">
      <c r="A35" t="s">
        <v>52</v>
      </c>
      <c r="E35" s="35" t="s">
        <v>85</v>
      </c>
    </row>
    <row r="36" spans="1:18" ht="12.75" customHeight="1">
      <c r="A36" s="6" t="s">
        <v>42</v>
      </c>
      <c s="6"/>
      <c s="39" t="s">
        <v>39</v>
      </c>
      <c s="6"/>
      <c s="27" t="s">
        <v>86</v>
      </c>
      <c s="6"/>
      <c s="6"/>
      <c s="6"/>
      <c s="40">
        <f>0+Q36</f>
      </c>
      <c r="O36">
        <f>0+R36</f>
      </c>
      <c r="Q36">
        <f>0+I37+I41</f>
      </c>
      <c>
        <f>0+O37+O41</f>
      </c>
    </row>
    <row r="37" spans="1:16" ht="12.75">
      <c r="A37" s="25" t="s">
        <v>44</v>
      </c>
      <c s="29" t="s">
        <v>41</v>
      </c>
      <c s="29" t="s">
        <v>87</v>
      </c>
      <c s="25" t="s">
        <v>46</v>
      </c>
      <c s="30" t="s">
        <v>88</v>
      </c>
      <c s="31" t="s">
        <v>73</v>
      </c>
      <c s="32">
        <v>240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12.75">
      <c r="A38" s="34" t="s">
        <v>49</v>
      </c>
      <c r="E38" s="35" t="s">
        <v>89</v>
      </c>
    </row>
    <row r="39" spans="1:5" ht="12.75">
      <c r="A39" s="36" t="s">
        <v>51</v>
      </c>
      <c r="E39" s="37" t="s">
        <v>75</v>
      </c>
    </row>
    <row r="40" spans="1:5" ht="25.5">
      <c r="A40" t="s">
        <v>52</v>
      </c>
      <c r="E40" s="35" t="s">
        <v>90</v>
      </c>
    </row>
    <row r="41" spans="1:16" ht="12.75">
      <c r="A41" s="25" t="s">
        <v>44</v>
      </c>
      <c s="29" t="s">
        <v>91</v>
      </c>
      <c s="29" t="s">
        <v>92</v>
      </c>
      <c s="25" t="s">
        <v>46</v>
      </c>
      <c s="30" t="s">
        <v>93</v>
      </c>
      <c s="31" t="s">
        <v>63</v>
      </c>
      <c s="32">
        <v>630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51</v>
      </c>
      <c r="E43" s="37" t="s">
        <v>64</v>
      </c>
    </row>
    <row r="44" spans="1:5" ht="25.5">
      <c r="A44" t="s">
        <v>52</v>
      </c>
      <c r="E44" s="35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